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tanje novčanih sredstava" sheetId="21" r:id="rId1"/>
    <sheet name="Sheet1" sheetId="22" r:id="rId2"/>
  </sheets>
  <calcPr calcId="125725"/>
</workbook>
</file>

<file path=xl/calcChain.xml><?xml version="1.0" encoding="utf-8"?>
<calcChain xmlns="http://schemas.openxmlformats.org/spreadsheetml/2006/main">
  <c r="C15" i="22"/>
  <c r="A15"/>
  <c r="E15" s="1"/>
  <c r="C16" i="21" l="1"/>
  <c r="C29"/>
  <c r="C45" l="1"/>
  <c r="C10"/>
  <c r="C12" l="1"/>
  <c r="C14" l="1"/>
  <c r="C15" s="1"/>
</calcChain>
</file>

<file path=xl/sharedStrings.xml><?xml version="1.0" encoding="utf-8"?>
<sst xmlns="http://schemas.openxmlformats.org/spreadsheetml/2006/main" count="47" uniqueCount="47">
  <si>
    <t>OPŠTA BOLNICA NOVI PAZAR</t>
  </si>
  <si>
    <t xml:space="preserve">STANJE NOVČANIH SREDSTAVA NA RAČUNU ZDRAVSTVENE USTANOVE NA DAN: </t>
  </si>
  <si>
    <t>STANJE PRETHODNOG DANA</t>
  </si>
  <si>
    <t>PRILIV OD PARTICIPACIJE</t>
  </si>
  <si>
    <t>UKUPNO STANJE NA RAČUNU ZDRAVSTVENE USTANOVE NA DAN</t>
  </si>
  <si>
    <t>PRIPREMLJENJA I IZVRŠENA PLAĆANJA</t>
  </si>
  <si>
    <t>UKUPNA  PRIPREMLJENA I IZVRŠENA PLAĆANJA</t>
  </si>
  <si>
    <t>SALDO</t>
  </si>
  <si>
    <t>CITOSTATICI PO POSEBNOM REŽIMU</t>
  </si>
  <si>
    <t>КRV I PRODUКTI OD КRVI</t>
  </si>
  <si>
    <t>IMPLANTATI U ORTOPEDIJI (ENDOPROTEZE)</t>
  </si>
  <si>
    <t>STENTOVI</t>
  </si>
  <si>
    <t>GRAFTOVI</t>
  </si>
  <si>
    <t xml:space="preserve">CITOSTATICI SA LISTE LEКOVA </t>
  </si>
  <si>
    <t>PRILIV SREDSTAVA OD RFZO PO UGOVORU</t>
  </si>
  <si>
    <t>Povraćaj  više  preneta  sredstva  za  lekove po trebovanju, pl iz sredstava MZ  za pacijente  koji  plaćaju  lečenje</t>
  </si>
  <si>
    <t>IZVRŠENE ISPLATE  I</t>
  </si>
  <si>
    <t xml:space="preserve">  UKUPNO IZVRŠENE ISPLATE I+II</t>
  </si>
  <si>
    <t>PLAĆANJA PO DOBAVLJAČIMA I VELEDROGERIJAMA II</t>
  </si>
  <si>
    <t>DIJALIZNI MATERIJAL i LEKOVI ZA DIJAIZU</t>
  </si>
  <si>
    <t xml:space="preserve"> Plate  ugovorenih  radnika</t>
  </si>
  <si>
    <t xml:space="preserve">SANITETSКI I MEDICINSКI POTROŠNI MATERIJAL </t>
  </si>
  <si>
    <t>SANITETSКI I OSTALI MEDICINSКI POTROŠNI MATERIJAL</t>
  </si>
  <si>
    <t>LEКOVI SA LISTE LEKOVA</t>
  </si>
  <si>
    <t>Plate  iz sopstveni srestava za ugovorene radnike</t>
  </si>
  <si>
    <t xml:space="preserve">LEКOVI U ZDRAVSTVENOJ USTANOVI </t>
  </si>
  <si>
    <t>LEКOVI  VAN  LISTE  LEКOVA</t>
  </si>
  <si>
    <t xml:space="preserve">OSTALI UGRADNI MATERIJAL u HIRURGIJI </t>
  </si>
  <si>
    <t>OSTALI UGRADNI MATERIJALI U HIRURGIJU</t>
  </si>
  <si>
    <t>Energenti</t>
  </si>
  <si>
    <t>Invalidi rada</t>
  </si>
  <si>
    <t>PLAĆENI TROŠKOVI PO UGOVORU ZA 2022. GODINU-</t>
  </si>
  <si>
    <t>OSTALE ISPLATE -</t>
  </si>
  <si>
    <t>Ministarstvo zdravlja oprema</t>
  </si>
  <si>
    <t>Ishrana</t>
  </si>
  <si>
    <t>povracaj od strane dobaljaca uplacena srest. RFZO</t>
  </si>
  <si>
    <t>Jubilarne nagrade</t>
  </si>
  <si>
    <t>Mobilni telefoni</t>
  </si>
  <si>
    <t>MATERIJALNI I OSTALI TROŠКOVI</t>
  </si>
  <si>
    <t>Povracaj vise preneti srestava za prevoz</t>
  </si>
  <si>
    <t>Solidarna za rodjenje deteta</t>
  </si>
  <si>
    <t>Solidarna pomoc u slucaju bolesti</t>
  </si>
  <si>
    <t>zatvorenici</t>
  </si>
  <si>
    <t>azilanti</t>
  </si>
  <si>
    <t>Prenos sa sopstvenog racuna za plate</t>
  </si>
  <si>
    <t>ostali prihodi</t>
  </si>
  <si>
    <t>Prevoz markice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</si>
</sst>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2" fillId="0" borderId="1" xfId="0" applyFont="1" applyBorder="1" applyProtection="1"/>
    <xf numFmtId="0" fontId="2" fillId="0" borderId="3" xfId="0" applyFont="1" applyBorder="1"/>
    <xf numFmtId="4" fontId="2" fillId="0" borderId="1" xfId="0" applyNumberFormat="1" applyFont="1" applyBorder="1" applyAlignment="1" applyProtection="1">
      <alignment horizontal="right"/>
      <protection locked="0"/>
    </xf>
    <xf numFmtId="4" fontId="4" fillId="0" borderId="1" xfId="0" applyNumberFormat="1" applyFont="1" applyBorder="1" applyAlignment="1" applyProtection="1">
      <alignment horizontal="right"/>
    </xf>
    <xf numFmtId="4" fontId="4" fillId="0" borderId="1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>
      <alignment wrapText="1"/>
    </xf>
    <xf numFmtId="4" fontId="3" fillId="0" borderId="1" xfId="0" applyNumberFormat="1" applyFont="1" applyBorder="1" applyAlignment="1" applyProtection="1">
      <alignment horizontal="right"/>
      <protection locked="0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" fontId="4" fillId="3" borderId="1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vertical="center" wrapText="1"/>
    </xf>
    <xf numFmtId="4" fontId="7" fillId="0" borderId="1" xfId="0" applyNumberFormat="1" applyFont="1" applyBorder="1"/>
    <xf numFmtId="4" fontId="6" fillId="2" borderId="1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/>
    <xf numFmtId="4" fontId="2" fillId="2" borderId="5" xfId="0" applyNumberFormat="1" applyFont="1" applyFill="1" applyBorder="1"/>
    <xf numFmtId="4" fontId="8" fillId="2" borderId="1" xfId="1" applyNumberFormat="1" applyFont="1" applyFill="1" applyBorder="1"/>
    <xf numFmtId="4" fontId="8" fillId="2" borderId="1" xfId="0" applyNumberFormat="1" applyFont="1" applyFill="1" applyBorder="1"/>
    <xf numFmtId="4" fontId="8" fillId="2" borderId="1" xfId="0" applyNumberFormat="1" applyFont="1" applyFill="1" applyBorder="1" applyAlignment="1" applyProtection="1">
      <alignment horizontal="right"/>
      <protection locked="0"/>
    </xf>
    <xf numFmtId="4" fontId="9" fillId="4" borderId="1" xfId="0" applyNumberFormat="1" applyFont="1" applyFill="1" applyBorder="1" applyAlignment="1">
      <alignment horizontal="right"/>
    </xf>
    <xf numFmtId="4" fontId="0" fillId="0" borderId="0" xfId="0" applyNumberFormat="1"/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3" fillId="0" borderId="2" xfId="0" applyNumberFormat="1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workbookViewId="0">
      <selection activeCell="E25" sqref="E25"/>
    </sheetView>
  </sheetViews>
  <sheetFormatPr defaultRowHeight="15"/>
  <cols>
    <col min="1" max="1" width="11" customWidth="1"/>
    <col min="2" max="2" width="61.140625" customWidth="1"/>
    <col min="3" max="3" width="12.140625" customWidth="1"/>
    <col min="4" max="4" width="12.28515625" customWidth="1"/>
  </cols>
  <sheetData>
    <row r="1" spans="1:3" ht="31.5" customHeight="1">
      <c r="A1" s="33" t="s">
        <v>0</v>
      </c>
      <c r="B1" s="33"/>
      <c r="C1" s="33"/>
    </row>
    <row r="2" spans="1:3" ht="28.5" customHeight="1">
      <c r="A2" s="34" t="s">
        <v>1</v>
      </c>
      <c r="B2" s="34"/>
      <c r="C2" s="13">
        <v>45086</v>
      </c>
    </row>
    <row r="3" spans="1:3" ht="15" customHeight="1">
      <c r="A3" s="11">
        <v>1</v>
      </c>
      <c r="B3" s="1" t="s">
        <v>2</v>
      </c>
      <c r="C3" s="31">
        <v>5574704.1299999999</v>
      </c>
    </row>
    <row r="4" spans="1:3" ht="15" customHeight="1">
      <c r="A4" s="11">
        <v>2</v>
      </c>
      <c r="B4" s="1" t="s">
        <v>14</v>
      </c>
      <c r="C4" s="3">
        <v>105920.78</v>
      </c>
    </row>
    <row r="5" spans="1:3" ht="13.5" customHeight="1">
      <c r="A5" s="11">
        <v>3</v>
      </c>
      <c r="B5" s="1" t="s">
        <v>3</v>
      </c>
      <c r="C5" s="3"/>
    </row>
    <row r="6" spans="1:3" ht="14.25" customHeight="1">
      <c r="A6" s="11">
        <v>4</v>
      </c>
      <c r="B6" s="21" t="s">
        <v>35</v>
      </c>
      <c r="C6" s="3"/>
    </row>
    <row r="7" spans="1:3" ht="14.25" customHeight="1">
      <c r="A7" s="11">
        <v>5</v>
      </c>
      <c r="B7" s="14" t="s">
        <v>45</v>
      </c>
      <c r="C7" s="3"/>
    </row>
    <row r="8" spans="1:3" ht="15" customHeight="1">
      <c r="A8" s="11">
        <v>6</v>
      </c>
      <c r="B8" s="9" t="s">
        <v>37</v>
      </c>
      <c r="C8" s="3"/>
    </row>
    <row r="9" spans="1:3" ht="15" customHeight="1">
      <c r="A9" s="11">
        <v>7</v>
      </c>
      <c r="B9" s="18" t="s">
        <v>44</v>
      </c>
      <c r="C9" s="3"/>
    </row>
    <row r="10" spans="1:3" ht="16.5" customHeight="1">
      <c r="A10" s="37" t="s">
        <v>4</v>
      </c>
      <c r="B10" s="38"/>
      <c r="C10" s="4">
        <f>SUM(C3:C9)</f>
        <v>5680624.9100000001</v>
      </c>
    </row>
    <row r="11" spans="1:3" ht="18" customHeight="1">
      <c r="A11" s="46" t="s">
        <v>5</v>
      </c>
      <c r="B11" s="47"/>
      <c r="C11" s="3"/>
    </row>
    <row r="12" spans="1:3" ht="17.25" customHeight="1">
      <c r="A12" s="11">
        <v>1</v>
      </c>
      <c r="B12" s="12" t="s">
        <v>31</v>
      </c>
      <c r="C12" s="22">
        <f>SUM(C16+C29)</f>
        <v>704976.49</v>
      </c>
    </row>
    <row r="13" spans="1:3" ht="17.25" customHeight="1">
      <c r="A13" s="11">
        <v>2</v>
      </c>
      <c r="B13" s="12" t="s">
        <v>32</v>
      </c>
      <c r="C13" s="3"/>
    </row>
    <row r="14" spans="1:3" ht="15" customHeight="1">
      <c r="A14" s="39" t="s">
        <v>6</v>
      </c>
      <c r="B14" s="40"/>
      <c r="C14" s="4">
        <f>SUM(C12:C13)</f>
        <v>704976.49</v>
      </c>
    </row>
    <row r="15" spans="1:3" ht="15" customHeight="1">
      <c r="A15" s="39" t="s">
        <v>7</v>
      </c>
      <c r="B15" s="41"/>
      <c r="C15" s="20">
        <f>SUM(C10-C14)</f>
        <v>4975648.42</v>
      </c>
    </row>
    <row r="16" spans="1:3" ht="15" customHeight="1">
      <c r="A16" s="44" t="s">
        <v>16</v>
      </c>
      <c r="B16" s="45"/>
      <c r="C16" s="16">
        <f>SUM(C17:C28)</f>
        <v>704976.49</v>
      </c>
    </row>
    <row r="17" spans="1:3" ht="17.25" customHeight="1">
      <c r="A17" s="11">
        <v>1</v>
      </c>
      <c r="B17" s="17" t="s">
        <v>20</v>
      </c>
      <c r="C17" s="3"/>
    </row>
    <row r="18" spans="1:3" ht="15.75" customHeight="1">
      <c r="A18" s="11">
        <v>2</v>
      </c>
      <c r="B18" s="18" t="s">
        <v>24</v>
      </c>
      <c r="C18" s="3"/>
    </row>
    <row r="19" spans="1:3" ht="15.75" customHeight="1">
      <c r="A19" s="11">
        <v>3</v>
      </c>
      <c r="B19" s="19" t="s">
        <v>46</v>
      </c>
      <c r="C19" s="23">
        <v>397029.03</v>
      </c>
    </row>
    <row r="20" spans="1:3" ht="15" customHeight="1">
      <c r="A20" s="11">
        <v>4</v>
      </c>
      <c r="B20" s="6" t="s">
        <v>40</v>
      </c>
      <c r="C20" s="23"/>
    </row>
    <row r="21" spans="1:3" ht="15" customHeight="1">
      <c r="A21" s="11">
        <v>5</v>
      </c>
      <c r="B21" s="6" t="s">
        <v>36</v>
      </c>
      <c r="C21" s="28"/>
    </row>
    <row r="22" spans="1:3" ht="15" customHeight="1">
      <c r="A22" s="11">
        <v>6</v>
      </c>
      <c r="B22" s="6" t="s">
        <v>41</v>
      </c>
      <c r="C22" s="24"/>
    </row>
    <row r="23" spans="1:3" ht="15" customHeight="1">
      <c r="A23" s="11">
        <v>7</v>
      </c>
      <c r="B23" s="14" t="s">
        <v>39</v>
      </c>
      <c r="C23" s="24">
        <v>307935.46000000002</v>
      </c>
    </row>
    <row r="24" spans="1:3" ht="15.75" customHeight="1">
      <c r="A24" s="11">
        <v>8</v>
      </c>
      <c r="B24" s="10" t="s">
        <v>38</v>
      </c>
      <c r="C24" s="24">
        <v>12</v>
      </c>
    </row>
    <row r="25" spans="1:3" ht="15" customHeight="1">
      <c r="A25" s="11">
        <v>9</v>
      </c>
      <c r="B25" s="10" t="s">
        <v>34</v>
      </c>
      <c r="C25" s="24"/>
    </row>
    <row r="26" spans="1:3" ht="15" customHeight="1">
      <c r="A26" s="11">
        <v>10</v>
      </c>
      <c r="B26" s="7" t="s">
        <v>29</v>
      </c>
      <c r="C26" s="24"/>
    </row>
    <row r="27" spans="1:3" ht="17.25" customHeight="1">
      <c r="A27" s="11">
        <v>11</v>
      </c>
      <c r="B27" s="9" t="s">
        <v>33</v>
      </c>
      <c r="C27" s="24"/>
    </row>
    <row r="28" spans="1:3" ht="17.25" customHeight="1">
      <c r="A28" s="11">
        <v>12</v>
      </c>
      <c r="B28" s="12" t="s">
        <v>30</v>
      </c>
      <c r="C28" s="24"/>
    </row>
    <row r="29" spans="1:3" ht="15" customHeight="1">
      <c r="A29" s="42" t="s">
        <v>18</v>
      </c>
      <c r="B29" s="43"/>
      <c r="C29" s="25">
        <f>SUM(C30:C44)</f>
        <v>0</v>
      </c>
    </row>
    <row r="30" spans="1:3" ht="15" customHeight="1">
      <c r="A30" s="11">
        <v>13</v>
      </c>
      <c r="B30" s="2" t="s">
        <v>25</v>
      </c>
      <c r="C30" s="24"/>
    </row>
    <row r="31" spans="1:3" ht="24.75" customHeight="1">
      <c r="A31" s="11">
        <v>14</v>
      </c>
      <c r="B31" s="15" t="s">
        <v>15</v>
      </c>
      <c r="C31" s="24"/>
    </row>
    <row r="32" spans="1:3" ht="15" customHeight="1">
      <c r="A32" s="11">
        <v>15</v>
      </c>
      <c r="B32" s="2" t="s">
        <v>13</v>
      </c>
      <c r="C32" s="24"/>
    </row>
    <row r="33" spans="1:3" ht="15" customHeight="1">
      <c r="A33" s="11">
        <v>16</v>
      </c>
      <c r="B33" s="2" t="s">
        <v>8</v>
      </c>
      <c r="C33" s="24"/>
    </row>
    <row r="34" spans="1:3" ht="15" customHeight="1">
      <c r="A34" s="11">
        <v>17</v>
      </c>
      <c r="B34" s="2" t="s">
        <v>9</v>
      </c>
      <c r="C34" s="26"/>
    </row>
    <row r="35" spans="1:3" ht="15.75" customHeight="1">
      <c r="A35" s="11">
        <v>18</v>
      </c>
      <c r="B35" s="8" t="s">
        <v>21</v>
      </c>
      <c r="C35" s="29"/>
    </row>
    <row r="36" spans="1:3" ht="15.75" customHeight="1">
      <c r="A36" s="11">
        <v>19</v>
      </c>
      <c r="B36" s="8" t="s">
        <v>22</v>
      </c>
      <c r="C36" s="29"/>
    </row>
    <row r="37" spans="1:3" ht="15" customHeight="1">
      <c r="A37" s="11">
        <v>20</v>
      </c>
      <c r="B37" s="8" t="s">
        <v>10</v>
      </c>
      <c r="C37" s="30"/>
    </row>
    <row r="38" spans="1:3" ht="15" customHeight="1">
      <c r="A38" s="11">
        <v>21</v>
      </c>
      <c r="B38" s="8" t="s">
        <v>28</v>
      </c>
      <c r="C38" s="29"/>
    </row>
    <row r="39" spans="1:3" ht="15" customHeight="1">
      <c r="A39" s="11">
        <v>22</v>
      </c>
      <c r="B39" s="2" t="s">
        <v>11</v>
      </c>
      <c r="C39" s="24"/>
    </row>
    <row r="40" spans="1:3" ht="15" customHeight="1">
      <c r="A40" s="11">
        <v>23</v>
      </c>
      <c r="B40" s="2" t="s">
        <v>12</v>
      </c>
      <c r="C40" s="27"/>
    </row>
    <row r="41" spans="1:3" ht="15" customHeight="1">
      <c r="A41" s="11">
        <v>24</v>
      </c>
      <c r="B41" s="2" t="s">
        <v>27</v>
      </c>
      <c r="C41" s="24"/>
    </row>
    <row r="42" spans="1:3" ht="15" customHeight="1">
      <c r="A42" s="11">
        <v>25</v>
      </c>
      <c r="B42" s="2" t="s">
        <v>19</v>
      </c>
      <c r="C42" s="24"/>
    </row>
    <row r="43" spans="1:3" ht="15" customHeight="1">
      <c r="A43" s="11">
        <v>26</v>
      </c>
      <c r="B43" s="2" t="s">
        <v>26</v>
      </c>
      <c r="C43" s="26"/>
    </row>
    <row r="44" spans="1:3" ht="15" customHeight="1">
      <c r="A44" s="11">
        <v>27</v>
      </c>
      <c r="B44" s="2" t="s">
        <v>23</v>
      </c>
      <c r="C44" s="24"/>
    </row>
    <row r="45" spans="1:3" ht="15" customHeight="1">
      <c r="A45" s="35" t="s">
        <v>17</v>
      </c>
      <c r="B45" s="36"/>
      <c r="C45" s="5">
        <f>SUM(C16+C29)</f>
        <v>704976.49</v>
      </c>
    </row>
    <row r="46" spans="1:3" ht="15" customHeight="1"/>
  </sheetData>
  <mergeCells count="9">
    <mergeCell ref="A1:C1"/>
    <mergeCell ref="A2:B2"/>
    <mergeCell ref="A45:B45"/>
    <mergeCell ref="A10:B10"/>
    <mergeCell ref="A14:B14"/>
    <mergeCell ref="A15:B15"/>
    <mergeCell ref="A29:B29"/>
    <mergeCell ref="A16:B16"/>
    <mergeCell ref="A11:B11"/>
  </mergeCells>
  <dataValidations xWindow="559" yWindow="440" count="4">
    <dataValidation allowBlank="1" showInputMessage="1" showErrorMessage="1" promptTitle="Извршене испалте" prompt="Укупно извршене исплате - аналитички" sqref="C45"/>
    <dataValidation allowBlank="1" showInputMessage="1" showErrorMessage="1" promptTitle="Приливи установе" prompt="Укупни приливи установе. Рачуна се аутоматски" sqref="C10"/>
    <dataValidation allowBlank="1" showInputMessage="1" showErrorMessage="1" promptTitle="Извршена плаћања" prompt="Укуно извршена плаћања установе" sqref="C14"/>
    <dataValidation allowBlank="1" showInputMessage="1" showErrorMessage="1" promptTitle="Салдо" prompt="Укупни приливи- Укупно извршена плаћања" sqref="C1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8"/>
    </sheetView>
  </sheetViews>
  <sheetFormatPr defaultRowHeight="15"/>
  <cols>
    <col min="1" max="1" width="15.42578125" customWidth="1"/>
    <col min="3" max="3" width="12.140625" customWidth="1"/>
    <col min="5" max="5" width="11.85546875" customWidth="1"/>
  </cols>
  <sheetData>
    <row r="1" spans="1:5">
      <c r="A1" s="32"/>
      <c r="C1" s="32"/>
    </row>
    <row r="2" spans="1:5">
      <c r="A2" s="32" t="s">
        <v>42</v>
      </c>
      <c r="C2" s="32" t="s">
        <v>43</v>
      </c>
    </row>
    <row r="3" spans="1:5">
      <c r="A3" s="32"/>
      <c r="C3" s="32"/>
    </row>
    <row r="4" spans="1:5">
      <c r="A4" s="32">
        <v>14867</v>
      </c>
      <c r="C4" s="32">
        <v>57070.3</v>
      </c>
    </row>
    <row r="5" spans="1:5">
      <c r="A5" s="32">
        <v>18874.259999999998</v>
      </c>
      <c r="C5" s="32">
        <v>34984.959999999999</v>
      </c>
    </row>
    <row r="6" spans="1:5">
      <c r="A6" s="32">
        <v>79231</v>
      </c>
      <c r="C6" s="32">
        <v>10258.5</v>
      </c>
    </row>
    <row r="7" spans="1:5">
      <c r="A7" s="32">
        <v>20928.22</v>
      </c>
      <c r="C7" s="32">
        <v>235828.26</v>
      </c>
    </row>
    <row r="8" spans="1:5">
      <c r="A8" s="32">
        <v>17910.66</v>
      </c>
      <c r="C8" s="32">
        <v>97367.82</v>
      </c>
    </row>
    <row r="9" spans="1:5">
      <c r="A9" s="32">
        <v>42471</v>
      </c>
      <c r="C9" s="32"/>
    </row>
    <row r="10" spans="1:5">
      <c r="A10" s="32">
        <v>7115</v>
      </c>
      <c r="C10" s="32"/>
    </row>
    <row r="11" spans="1:5">
      <c r="A11" s="32">
        <v>17268</v>
      </c>
      <c r="C11" s="32"/>
    </row>
    <row r="12" spans="1:5">
      <c r="A12" s="32">
        <v>11675</v>
      </c>
      <c r="C12" s="32"/>
    </row>
    <row r="13" spans="1:5">
      <c r="A13" s="32">
        <v>57211</v>
      </c>
      <c r="C13" s="32"/>
    </row>
    <row r="14" spans="1:5">
      <c r="A14" s="32">
        <v>26924</v>
      </c>
      <c r="C14" s="32"/>
    </row>
    <row r="15" spans="1:5">
      <c r="A15" s="32">
        <f>SUM(A4:A14)</f>
        <v>314475.14</v>
      </c>
      <c r="C15" s="32">
        <f>SUM(C4:C14)</f>
        <v>435509.84</v>
      </c>
      <c r="E15" s="32">
        <f>SUM(A15+C15)</f>
        <v>749984.98</v>
      </c>
    </row>
    <row r="16" spans="1:5">
      <c r="A16" s="32"/>
      <c r="C16" s="32"/>
    </row>
    <row r="17" spans="1:3">
      <c r="A17" s="32"/>
      <c r="C17" s="32"/>
    </row>
    <row r="18" spans="1:3">
      <c r="A18" s="32"/>
      <c r="C1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Stanje novčanih sredstava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Comp</cp:lastModifiedBy>
  <cp:lastPrinted>2023-09-06T07:15:45Z</cp:lastPrinted>
  <dcterms:created xsi:type="dcterms:W3CDTF">2018-11-26T12:01:54Z</dcterms:created>
  <dcterms:modified xsi:type="dcterms:W3CDTF">2023-09-07T06:10:41Z</dcterms:modified>
</cp:coreProperties>
</file>